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0" windowWidth="12330" windowHeight="897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'Munka1'!$2:$2</definedName>
    <definedName name="_xlnm.Print_Area" localSheetId="0">'Munka1'!$A$1:$P$44</definedName>
  </definedNames>
  <calcPr fullCalcOnLoad="1"/>
</workbook>
</file>

<file path=xl/sharedStrings.xml><?xml version="1.0" encoding="utf-8"?>
<sst xmlns="http://schemas.openxmlformats.org/spreadsheetml/2006/main" count="306" uniqueCount="63">
  <si>
    <t xml:space="preserve"> </t>
  </si>
  <si>
    <t>NÉV</t>
  </si>
  <si>
    <t>Egyesület</t>
  </si>
  <si>
    <t>A</t>
  </si>
  <si>
    <t>B</t>
  </si>
  <si>
    <t>C</t>
  </si>
  <si>
    <t>Szül.
idő</t>
  </si>
  <si>
    <t>Távol-ság
pont</t>
  </si>
  <si>
    <t>Távol-
ság 
(m)</t>
  </si>
  <si>
    <t>St.
sz.</t>
  </si>
  <si>
    <t>Soro
zat</t>
  </si>
  <si>
    <t>1.</t>
  </si>
  <si>
    <t>2.</t>
  </si>
  <si>
    <t>3.</t>
  </si>
  <si>
    <t>D</t>
  </si>
  <si>
    <t>E</t>
  </si>
  <si>
    <t>Sorozat 
pontsz.</t>
  </si>
  <si>
    <r>
      <t xml:space="preserve">K:  10 m = 60 pont      1 m =5,6 pont    </t>
    </r>
    <r>
      <rPr>
        <b/>
        <sz val="12"/>
        <color indexed="9"/>
        <rFont val="Arial"/>
        <family val="2"/>
      </rPr>
      <t xml:space="preserve"> …</t>
    </r>
  </si>
  <si>
    <t xml:space="preserve">  </t>
  </si>
  <si>
    <t>Helyezés</t>
  </si>
  <si>
    <t>Minő-ségi 
pont</t>
  </si>
  <si>
    <t>28</t>
  </si>
  <si>
    <t>Paár Eliza</t>
  </si>
  <si>
    <t>HUN</t>
  </si>
  <si>
    <t>29</t>
  </si>
  <si>
    <t>Nussbacher Felix</t>
  </si>
  <si>
    <t>1999</t>
  </si>
  <si>
    <t>32</t>
  </si>
  <si>
    <t>Rescher Johannes</t>
  </si>
  <si>
    <t>1998</t>
  </si>
  <si>
    <t>33</t>
  </si>
  <si>
    <t>Szilágyi Emil</t>
  </si>
  <si>
    <t>34</t>
  </si>
  <si>
    <r>
      <t>Mandl Mario</t>
    </r>
    <r>
      <rPr>
        <sz val="10"/>
        <rFont val="Arial"/>
        <family val="2"/>
      </rPr>
      <t xml:space="preserve">    </t>
    </r>
  </si>
  <si>
    <t>37</t>
  </si>
  <si>
    <t>Horváth Péter</t>
  </si>
  <si>
    <t>38</t>
  </si>
  <si>
    <t>Haagen Philipp</t>
  </si>
  <si>
    <t>40</t>
  </si>
  <si>
    <t>Erik Stranz</t>
  </si>
  <si>
    <t>43</t>
  </si>
  <si>
    <r>
      <t>Pacher Melanie</t>
    </r>
    <r>
      <rPr>
        <sz val="10"/>
        <rFont val="Arial"/>
        <family val="2"/>
      </rPr>
      <t xml:space="preserve">    </t>
    </r>
  </si>
  <si>
    <t>44</t>
  </si>
  <si>
    <r>
      <t xml:space="preserve">Rainer Rene </t>
    </r>
    <r>
      <rPr>
        <sz val="10"/>
        <rFont val="Arial"/>
        <family val="2"/>
      </rPr>
      <t xml:space="preserve">   </t>
    </r>
  </si>
  <si>
    <t>45</t>
  </si>
  <si>
    <r>
      <t>Peer Christoph</t>
    </r>
    <r>
      <rPr>
        <sz val="10"/>
        <rFont val="Arial"/>
        <family val="2"/>
      </rPr>
      <t xml:space="preserve">    </t>
    </r>
  </si>
  <si>
    <t>46</t>
  </si>
  <si>
    <t>Kelemen Péter</t>
  </si>
  <si>
    <t>47</t>
  </si>
  <si>
    <t>Domen Prevc</t>
  </si>
  <si>
    <t>50</t>
  </si>
  <si>
    <t xml:space="preserve">Kristjan Lesnik  </t>
  </si>
  <si>
    <t>Klagen-</t>
  </si>
  <si>
    <t>furt (A)</t>
  </si>
  <si>
    <t>Mürz-</t>
  </si>
  <si>
    <t>zuschlag (A)</t>
  </si>
  <si>
    <t>Raming-</t>
  </si>
  <si>
    <t>stein (A)</t>
  </si>
  <si>
    <t>Rotten-</t>
  </si>
  <si>
    <t>mann (A)</t>
  </si>
  <si>
    <t>Kranj</t>
  </si>
  <si>
    <t>(SLO)</t>
  </si>
  <si>
    <t>Össze-sített 
pont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</si>
</sst>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Arial"/>
      <family val="0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49" fontId="0" fillId="0" borderId="0" xfId="0" applyNumberForma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164" fontId="5" fillId="0" borderId="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0" fontId="0" fillId="0" borderId="6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49" fontId="1" fillId="0" borderId="0" xfId="0" applyNumberFormat="1" applyFont="1" applyBorder="1" applyAlignment="1" quotePrefix="1">
      <alignment vertical="center"/>
    </xf>
    <xf numFmtId="0" fontId="0" fillId="0" borderId="12" xfId="0" applyFont="1" applyBorder="1" applyAlignment="1">
      <alignment vertical="center" shrinkToFit="1"/>
    </xf>
    <xf numFmtId="49" fontId="1" fillId="0" borderId="2" xfId="0" applyNumberFormat="1" applyFont="1" applyBorder="1" applyAlignment="1" quotePrefix="1">
      <alignment vertical="center"/>
    </xf>
    <xf numFmtId="0" fontId="0" fillId="0" borderId="13" xfId="0" applyFont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0" borderId="0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49" fontId="1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49" fontId="0" fillId="0" borderId="1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vertical="center" shrinkToFi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57421875" style="91" customWidth="1"/>
    <col min="2" max="2" width="3.7109375" style="15" customWidth="1"/>
    <col min="3" max="3" width="19.7109375" style="51" customWidth="1"/>
    <col min="4" max="4" width="5.28125" style="31" customWidth="1"/>
    <col min="5" max="5" width="8.140625" style="16" customWidth="1"/>
    <col min="6" max="6" width="3.7109375" style="17" customWidth="1"/>
    <col min="7" max="7" width="6.28125" style="4" customWidth="1"/>
    <col min="8" max="8" width="6.421875" style="4" customWidth="1"/>
    <col min="9" max="13" width="4.28125" style="4" customWidth="1"/>
    <col min="14" max="14" width="6.140625" style="35" customWidth="1"/>
    <col min="15" max="15" width="7.140625" style="4" customWidth="1"/>
    <col min="16" max="16" width="6.28125" style="77" customWidth="1"/>
    <col min="17" max="17" width="17.8515625" style="0" customWidth="1"/>
  </cols>
  <sheetData>
    <row r="1" spans="1:16" ht="20.25" customHeight="1">
      <c r="A1" s="85"/>
      <c r="B1" s="64"/>
      <c r="C1" s="92" t="s">
        <v>17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22" s="3" customFormat="1" ht="35.25" customHeight="1">
      <c r="A2" s="94" t="s">
        <v>19</v>
      </c>
      <c r="B2" s="19" t="s">
        <v>9</v>
      </c>
      <c r="C2" s="47" t="s">
        <v>1</v>
      </c>
      <c r="D2" s="30" t="s">
        <v>6</v>
      </c>
      <c r="E2" s="14" t="s">
        <v>2</v>
      </c>
      <c r="F2" s="24" t="s">
        <v>10</v>
      </c>
      <c r="G2" s="8" t="s">
        <v>8</v>
      </c>
      <c r="H2" s="8" t="s">
        <v>7</v>
      </c>
      <c r="I2" s="9" t="s">
        <v>3</v>
      </c>
      <c r="J2" s="9" t="s">
        <v>4</v>
      </c>
      <c r="K2" s="9" t="s">
        <v>5</v>
      </c>
      <c r="L2" s="9" t="s">
        <v>14</v>
      </c>
      <c r="M2" s="34" t="s">
        <v>15</v>
      </c>
      <c r="N2" s="32" t="s">
        <v>20</v>
      </c>
      <c r="O2" s="33" t="s">
        <v>16</v>
      </c>
      <c r="P2" s="71" t="s">
        <v>62</v>
      </c>
      <c r="Q2" s="63" t="s">
        <v>0</v>
      </c>
      <c r="T2" s="2"/>
      <c r="U2" s="2"/>
      <c r="V2" s="2"/>
    </row>
    <row r="3" spans="1:22" ht="15.75" customHeight="1">
      <c r="A3" s="86" t="s">
        <v>0</v>
      </c>
      <c r="B3" s="36" t="s">
        <v>0</v>
      </c>
      <c r="C3" s="48" t="s">
        <v>0</v>
      </c>
      <c r="D3" s="37" t="s">
        <v>0</v>
      </c>
      <c r="E3" s="42" t="s">
        <v>0</v>
      </c>
      <c r="F3" s="25" t="s">
        <v>11</v>
      </c>
      <c r="G3" s="20">
        <v>7.5</v>
      </c>
      <c r="H3" s="21">
        <f aca="true" t="shared" si="0" ref="H3:H34">(G3-10)*5.6+60</f>
        <v>46</v>
      </c>
      <c r="I3" s="20">
        <v>13.5</v>
      </c>
      <c r="J3" s="20">
        <v>14.5</v>
      </c>
      <c r="K3" s="20">
        <v>14</v>
      </c>
      <c r="L3" s="20">
        <v>14</v>
      </c>
      <c r="M3" s="20">
        <v>14</v>
      </c>
      <c r="N3" s="21">
        <f aca="true" t="shared" si="1" ref="N3:N34">SUM(I3:M3)-MIN(I3:M3)-MAX(I3:M3)</f>
        <v>42</v>
      </c>
      <c r="O3" s="21">
        <f aca="true" t="shared" si="2" ref="O3:O34">SUM(H3,N3)</f>
        <v>88</v>
      </c>
      <c r="P3" s="72" t="s">
        <v>0</v>
      </c>
      <c r="Q3" s="7" t="s">
        <v>0</v>
      </c>
      <c r="R3" s="5"/>
      <c r="S3" s="5"/>
      <c r="T3" s="1"/>
      <c r="U3" s="1"/>
      <c r="V3" s="1"/>
    </row>
    <row r="4" spans="1:22" ht="15.75" customHeight="1">
      <c r="A4" s="86">
        <v>1</v>
      </c>
      <c r="B4" s="62" t="s">
        <v>32</v>
      </c>
      <c r="C4" s="54" t="s">
        <v>33</v>
      </c>
      <c r="D4" s="55" t="s">
        <v>26</v>
      </c>
      <c r="E4" s="56" t="s">
        <v>56</v>
      </c>
      <c r="F4" s="26" t="s">
        <v>12</v>
      </c>
      <c r="G4" s="20">
        <v>8.5</v>
      </c>
      <c r="H4" s="21">
        <f t="shared" si="0"/>
        <v>51.6</v>
      </c>
      <c r="I4" s="20">
        <v>14.5</v>
      </c>
      <c r="J4" s="20">
        <v>14</v>
      </c>
      <c r="K4" s="20">
        <v>14.5</v>
      </c>
      <c r="L4" s="20">
        <v>14.5</v>
      </c>
      <c r="M4" s="20">
        <v>14</v>
      </c>
      <c r="N4" s="21">
        <f t="shared" si="1"/>
        <v>43</v>
      </c>
      <c r="O4" s="21">
        <f t="shared" si="2"/>
        <v>94.6</v>
      </c>
      <c r="P4" s="72" t="s">
        <v>0</v>
      </c>
      <c r="Q4" s="7" t="s">
        <v>0</v>
      </c>
      <c r="R4" s="5"/>
      <c r="S4" s="5"/>
      <c r="T4" s="1"/>
      <c r="U4" s="1"/>
      <c r="V4" s="1"/>
    </row>
    <row r="5" spans="1:22" s="13" customFormat="1" ht="15.75" customHeight="1">
      <c r="A5" s="87" t="s">
        <v>0</v>
      </c>
      <c r="B5" s="41"/>
      <c r="C5" s="50"/>
      <c r="D5" s="45"/>
      <c r="E5" s="46" t="s">
        <v>57</v>
      </c>
      <c r="F5" s="27" t="s">
        <v>13</v>
      </c>
      <c r="G5" s="22">
        <v>8.5</v>
      </c>
      <c r="H5" s="23">
        <f t="shared" si="0"/>
        <v>51.6</v>
      </c>
      <c r="I5" s="22">
        <v>15</v>
      </c>
      <c r="J5" s="22">
        <v>14.5</v>
      </c>
      <c r="K5" s="22">
        <v>15</v>
      </c>
      <c r="L5" s="22">
        <v>15</v>
      </c>
      <c r="M5" s="22">
        <v>15</v>
      </c>
      <c r="N5" s="23">
        <f t="shared" si="1"/>
        <v>45</v>
      </c>
      <c r="O5" s="23">
        <f t="shared" si="2"/>
        <v>96.6</v>
      </c>
      <c r="P5" s="73">
        <f>SUM(O3:O5)-MIN(O3:O5)</f>
        <v>191.2</v>
      </c>
      <c r="Q5" s="10" t="s">
        <v>0</v>
      </c>
      <c r="R5" s="11"/>
      <c r="S5" s="11"/>
      <c r="T5" s="12"/>
      <c r="U5" s="12"/>
      <c r="V5" s="12"/>
    </row>
    <row r="6" spans="1:22" ht="15.75" customHeight="1">
      <c r="A6" s="86" t="s">
        <v>0</v>
      </c>
      <c r="B6" s="36" t="s">
        <v>0</v>
      </c>
      <c r="C6" s="48" t="s">
        <v>0</v>
      </c>
      <c r="D6" s="37" t="s">
        <v>0</v>
      </c>
      <c r="E6" s="80" t="s">
        <v>0</v>
      </c>
      <c r="F6" s="26" t="s">
        <v>11</v>
      </c>
      <c r="G6" s="20">
        <v>8.5</v>
      </c>
      <c r="H6" s="21">
        <f t="shared" si="0"/>
        <v>51.6</v>
      </c>
      <c r="I6" s="20">
        <v>14.5</v>
      </c>
      <c r="J6" s="20">
        <v>15</v>
      </c>
      <c r="K6" s="20">
        <v>15</v>
      </c>
      <c r="L6" s="20">
        <v>15</v>
      </c>
      <c r="M6" s="20">
        <v>15</v>
      </c>
      <c r="N6" s="21">
        <f t="shared" si="1"/>
        <v>45</v>
      </c>
      <c r="O6" s="21">
        <f t="shared" si="2"/>
        <v>96.6</v>
      </c>
      <c r="P6" s="72" t="s">
        <v>0</v>
      </c>
      <c r="Q6" s="7" t="s">
        <v>0</v>
      </c>
      <c r="R6" s="5"/>
      <c r="S6" s="5"/>
      <c r="T6" s="1"/>
      <c r="U6" s="1"/>
      <c r="V6" s="1"/>
    </row>
    <row r="7" spans="1:22" ht="15.75" customHeight="1">
      <c r="A7" s="86">
        <v>2</v>
      </c>
      <c r="B7" s="62" t="s">
        <v>34</v>
      </c>
      <c r="C7" s="52" t="s">
        <v>35</v>
      </c>
      <c r="D7" s="53">
        <v>1998</v>
      </c>
      <c r="E7" s="59" t="s">
        <v>23</v>
      </c>
      <c r="F7" s="26" t="s">
        <v>12</v>
      </c>
      <c r="G7" s="20">
        <v>8</v>
      </c>
      <c r="H7" s="21">
        <f t="shared" si="0"/>
        <v>48.8</v>
      </c>
      <c r="I7" s="20">
        <v>15.5</v>
      </c>
      <c r="J7" s="20">
        <v>15</v>
      </c>
      <c r="K7" s="20">
        <v>15</v>
      </c>
      <c r="L7" s="20">
        <v>15</v>
      </c>
      <c r="M7" s="20">
        <v>15</v>
      </c>
      <c r="N7" s="21">
        <f t="shared" si="1"/>
        <v>45</v>
      </c>
      <c r="O7" s="21">
        <f t="shared" si="2"/>
        <v>93.8</v>
      </c>
      <c r="P7" s="72" t="s">
        <v>0</v>
      </c>
      <c r="Q7" s="7" t="s">
        <v>0</v>
      </c>
      <c r="R7" s="5"/>
      <c r="S7" s="5"/>
      <c r="T7" s="1"/>
      <c r="U7" s="1"/>
      <c r="V7" s="1"/>
    </row>
    <row r="8" spans="1:22" s="13" customFormat="1" ht="15.75" customHeight="1">
      <c r="A8" s="87" t="s">
        <v>0</v>
      </c>
      <c r="B8" s="41"/>
      <c r="C8" s="50"/>
      <c r="D8" s="45"/>
      <c r="E8" s="46"/>
      <c r="F8" s="27" t="s">
        <v>13</v>
      </c>
      <c r="G8" s="22">
        <v>8.5</v>
      </c>
      <c r="H8" s="23">
        <f t="shared" si="0"/>
        <v>51.6</v>
      </c>
      <c r="I8" s="22">
        <v>12.5</v>
      </c>
      <c r="J8" s="22">
        <v>13.5</v>
      </c>
      <c r="K8" s="22">
        <v>13</v>
      </c>
      <c r="L8" s="22">
        <v>13</v>
      </c>
      <c r="M8" s="22">
        <v>13</v>
      </c>
      <c r="N8" s="23">
        <f t="shared" si="1"/>
        <v>39</v>
      </c>
      <c r="O8" s="23">
        <f t="shared" si="2"/>
        <v>90.6</v>
      </c>
      <c r="P8" s="73">
        <f>SUM(O6:O8)-MIN(O6:O8)</f>
        <v>190.4</v>
      </c>
      <c r="Q8" s="10" t="s">
        <v>0</v>
      </c>
      <c r="R8" s="11"/>
      <c r="S8" s="11"/>
      <c r="T8" s="12"/>
      <c r="U8" s="12"/>
      <c r="V8" s="12"/>
    </row>
    <row r="9" spans="1:22" ht="15.75" customHeight="1">
      <c r="A9" s="86" t="s">
        <v>0</v>
      </c>
      <c r="B9" s="36" t="s">
        <v>0</v>
      </c>
      <c r="C9" s="48" t="s">
        <v>0</v>
      </c>
      <c r="D9" s="37" t="s">
        <v>0</v>
      </c>
      <c r="E9" s="80" t="s">
        <v>0</v>
      </c>
      <c r="F9" s="26" t="s">
        <v>11</v>
      </c>
      <c r="G9" s="20">
        <v>8.5</v>
      </c>
      <c r="H9" s="21">
        <f t="shared" si="0"/>
        <v>51.6</v>
      </c>
      <c r="I9" s="20">
        <v>15</v>
      </c>
      <c r="J9" s="20">
        <v>14</v>
      </c>
      <c r="K9" s="20">
        <v>14.5</v>
      </c>
      <c r="L9" s="20">
        <v>14</v>
      </c>
      <c r="M9" s="20">
        <v>14</v>
      </c>
      <c r="N9" s="21">
        <f t="shared" si="1"/>
        <v>42.5</v>
      </c>
      <c r="O9" s="21">
        <f t="shared" si="2"/>
        <v>94.1</v>
      </c>
      <c r="P9" s="72" t="s">
        <v>0</v>
      </c>
      <c r="Q9" s="7" t="s">
        <v>0</v>
      </c>
      <c r="R9" s="5"/>
      <c r="S9" s="5"/>
      <c r="T9" s="1"/>
      <c r="U9" s="1"/>
      <c r="V9" s="1"/>
    </row>
    <row r="10" spans="1:22" ht="15.75" customHeight="1">
      <c r="A10" s="86">
        <v>3</v>
      </c>
      <c r="B10" s="62" t="s">
        <v>48</v>
      </c>
      <c r="C10" s="54" t="s">
        <v>49</v>
      </c>
      <c r="D10" s="55" t="s">
        <v>26</v>
      </c>
      <c r="E10" s="83" t="s">
        <v>60</v>
      </c>
      <c r="F10" s="26" t="s">
        <v>12</v>
      </c>
      <c r="G10" s="20">
        <v>8</v>
      </c>
      <c r="H10" s="21">
        <f t="shared" si="0"/>
        <v>48.8</v>
      </c>
      <c r="I10" s="20">
        <v>15</v>
      </c>
      <c r="J10" s="20">
        <v>15</v>
      </c>
      <c r="K10" s="20">
        <v>14.5</v>
      </c>
      <c r="L10" s="20">
        <v>14</v>
      </c>
      <c r="M10" s="20">
        <v>14</v>
      </c>
      <c r="N10" s="21">
        <f t="shared" si="1"/>
        <v>43.5</v>
      </c>
      <c r="O10" s="21">
        <f t="shared" si="2"/>
        <v>92.3</v>
      </c>
      <c r="P10" s="72" t="s">
        <v>0</v>
      </c>
      <c r="Q10" s="7" t="s">
        <v>0</v>
      </c>
      <c r="R10" s="5"/>
      <c r="S10" s="5"/>
      <c r="T10" s="1"/>
      <c r="U10" s="1"/>
      <c r="V10" s="1"/>
    </row>
    <row r="11" spans="1:22" s="13" customFormat="1" ht="15.75" customHeight="1">
      <c r="A11" s="87" t="s">
        <v>0</v>
      </c>
      <c r="B11" s="41"/>
      <c r="C11" s="50"/>
      <c r="D11" s="45"/>
      <c r="E11" s="46" t="s">
        <v>61</v>
      </c>
      <c r="F11" s="27" t="s">
        <v>13</v>
      </c>
      <c r="G11" s="22">
        <v>8</v>
      </c>
      <c r="H11" s="23">
        <f t="shared" si="0"/>
        <v>48.8</v>
      </c>
      <c r="I11" s="22">
        <v>15</v>
      </c>
      <c r="J11" s="22">
        <v>15</v>
      </c>
      <c r="K11" s="22">
        <v>15</v>
      </c>
      <c r="L11" s="22">
        <v>15</v>
      </c>
      <c r="M11" s="22">
        <v>15</v>
      </c>
      <c r="N11" s="23">
        <f t="shared" si="1"/>
        <v>45</v>
      </c>
      <c r="O11" s="23">
        <f t="shared" si="2"/>
        <v>93.8</v>
      </c>
      <c r="P11" s="73">
        <f>SUM(O9:O11)-MIN(O9:O11)</f>
        <v>187.89999999999998</v>
      </c>
      <c r="Q11" s="10" t="s">
        <v>0</v>
      </c>
      <c r="R11" s="11"/>
      <c r="S11" s="11"/>
      <c r="T11" s="12"/>
      <c r="U11" s="12"/>
      <c r="V11" s="12"/>
    </row>
    <row r="12" spans="1:22" ht="15.75" customHeight="1">
      <c r="A12" s="86" t="s">
        <v>0</v>
      </c>
      <c r="B12" s="36" t="s">
        <v>0</v>
      </c>
      <c r="C12" s="48" t="s">
        <v>0</v>
      </c>
      <c r="D12" s="37" t="s">
        <v>0</v>
      </c>
      <c r="E12" s="42" t="s">
        <v>0</v>
      </c>
      <c r="F12" s="26" t="s">
        <v>11</v>
      </c>
      <c r="G12" s="20">
        <v>9</v>
      </c>
      <c r="H12" s="21">
        <f t="shared" si="0"/>
        <v>54.4</v>
      </c>
      <c r="I12" s="20">
        <v>4.5</v>
      </c>
      <c r="J12" s="20">
        <v>10</v>
      </c>
      <c r="K12" s="20">
        <v>10</v>
      </c>
      <c r="L12" s="20">
        <v>11</v>
      </c>
      <c r="M12" s="20">
        <v>11</v>
      </c>
      <c r="N12" s="21">
        <f t="shared" si="1"/>
        <v>31</v>
      </c>
      <c r="O12" s="21">
        <f t="shared" si="2"/>
        <v>85.4</v>
      </c>
      <c r="P12" s="72" t="s">
        <v>0</v>
      </c>
      <c r="Q12" s="7" t="s">
        <v>0</v>
      </c>
      <c r="R12" s="5"/>
      <c r="S12" s="5"/>
      <c r="T12" s="1"/>
      <c r="U12" s="1"/>
      <c r="V12" s="1"/>
    </row>
    <row r="13" spans="1:22" ht="15.75" customHeight="1">
      <c r="A13" s="86">
        <v>4</v>
      </c>
      <c r="B13" s="62" t="s">
        <v>50</v>
      </c>
      <c r="C13" s="54" t="s">
        <v>51</v>
      </c>
      <c r="D13" s="55" t="s">
        <v>26</v>
      </c>
      <c r="E13" s="83" t="s">
        <v>60</v>
      </c>
      <c r="F13" s="26" t="s">
        <v>12</v>
      </c>
      <c r="G13" s="20">
        <v>9</v>
      </c>
      <c r="H13" s="21">
        <f t="shared" si="0"/>
        <v>54.4</v>
      </c>
      <c r="I13" s="20">
        <v>8</v>
      </c>
      <c r="J13" s="20">
        <v>11</v>
      </c>
      <c r="K13" s="20">
        <v>11</v>
      </c>
      <c r="L13" s="20">
        <v>11</v>
      </c>
      <c r="M13" s="20">
        <v>11</v>
      </c>
      <c r="N13" s="21">
        <f t="shared" si="1"/>
        <v>33</v>
      </c>
      <c r="O13" s="21">
        <f t="shared" si="2"/>
        <v>87.4</v>
      </c>
      <c r="P13" s="72" t="s">
        <v>0</v>
      </c>
      <c r="Q13" s="7" t="s">
        <v>0</v>
      </c>
      <c r="R13" s="5"/>
      <c r="S13" s="5"/>
      <c r="T13" s="1"/>
      <c r="U13" s="1"/>
      <c r="V13" s="1"/>
    </row>
    <row r="14" spans="1:22" s="13" customFormat="1" ht="15.75" customHeight="1">
      <c r="A14" s="87" t="s">
        <v>0</v>
      </c>
      <c r="B14" s="41"/>
      <c r="C14" s="50"/>
      <c r="D14" s="45"/>
      <c r="E14" s="46" t="s">
        <v>61</v>
      </c>
      <c r="F14" s="27" t="s">
        <v>13</v>
      </c>
      <c r="G14" s="22">
        <v>8</v>
      </c>
      <c r="H14" s="23">
        <f t="shared" si="0"/>
        <v>48.8</v>
      </c>
      <c r="I14" s="22">
        <v>15</v>
      </c>
      <c r="J14" s="22">
        <v>15</v>
      </c>
      <c r="K14" s="22">
        <v>15</v>
      </c>
      <c r="L14" s="22">
        <v>15</v>
      </c>
      <c r="M14" s="22">
        <v>15</v>
      </c>
      <c r="N14" s="23">
        <f t="shared" si="1"/>
        <v>45</v>
      </c>
      <c r="O14" s="23">
        <f t="shared" si="2"/>
        <v>93.8</v>
      </c>
      <c r="P14" s="73">
        <f>SUM(O12:O14)-MIN(O12:O14)</f>
        <v>181.20000000000002</v>
      </c>
      <c r="Q14" s="10" t="s">
        <v>0</v>
      </c>
      <c r="R14" s="11"/>
      <c r="S14" s="11"/>
      <c r="T14" s="12"/>
      <c r="U14" s="12"/>
      <c r="V14" s="12"/>
    </row>
    <row r="15" spans="1:22" ht="15.75" customHeight="1">
      <c r="A15" s="86" t="s">
        <v>0</v>
      </c>
      <c r="B15" s="36" t="s">
        <v>0</v>
      </c>
      <c r="C15" s="48" t="s">
        <v>0</v>
      </c>
      <c r="D15" s="37" t="s">
        <v>0</v>
      </c>
      <c r="E15" s="42" t="s">
        <v>0</v>
      </c>
      <c r="F15" s="26" t="s">
        <v>11</v>
      </c>
      <c r="G15" s="20">
        <v>7.5</v>
      </c>
      <c r="H15" s="21">
        <f t="shared" si="0"/>
        <v>46</v>
      </c>
      <c r="I15" s="20">
        <v>14</v>
      </c>
      <c r="J15" s="20">
        <v>13.5</v>
      </c>
      <c r="K15" s="20">
        <v>14.5</v>
      </c>
      <c r="L15" s="20">
        <v>14.5</v>
      </c>
      <c r="M15" s="20">
        <v>14.5</v>
      </c>
      <c r="N15" s="21">
        <f t="shared" si="1"/>
        <v>43</v>
      </c>
      <c r="O15" s="21">
        <f t="shared" si="2"/>
        <v>89</v>
      </c>
      <c r="P15" s="72" t="s">
        <v>0</v>
      </c>
      <c r="Q15" s="7" t="s">
        <v>0</v>
      </c>
      <c r="R15" s="5"/>
      <c r="S15" s="5"/>
      <c r="T15" s="1"/>
      <c r="U15" s="1"/>
      <c r="V15" s="1"/>
    </row>
    <row r="16" spans="1:22" ht="15.75" customHeight="1">
      <c r="A16" s="86">
        <v>5</v>
      </c>
      <c r="B16" s="62" t="s">
        <v>36</v>
      </c>
      <c r="C16" s="54" t="s">
        <v>37</v>
      </c>
      <c r="D16" s="53">
        <v>1999</v>
      </c>
      <c r="E16" s="57" t="s">
        <v>54</v>
      </c>
      <c r="F16" s="26" t="s">
        <v>12</v>
      </c>
      <c r="G16" s="20">
        <v>6.5</v>
      </c>
      <c r="H16" s="21">
        <f t="shared" si="0"/>
        <v>40.400000000000006</v>
      </c>
      <c r="I16" s="20">
        <v>13</v>
      </c>
      <c r="J16" s="20">
        <v>12</v>
      </c>
      <c r="K16" s="20">
        <v>13</v>
      </c>
      <c r="L16" s="20">
        <v>13</v>
      </c>
      <c r="M16" s="20">
        <v>13</v>
      </c>
      <c r="N16" s="21">
        <f t="shared" si="1"/>
        <v>39</v>
      </c>
      <c r="O16" s="21">
        <f t="shared" si="2"/>
        <v>79.4</v>
      </c>
      <c r="P16" s="72" t="s">
        <v>0</v>
      </c>
      <c r="Q16" s="7" t="s">
        <v>0</v>
      </c>
      <c r="R16" s="5"/>
      <c r="S16" s="5"/>
      <c r="T16" s="1"/>
      <c r="U16" s="1"/>
      <c r="V16" s="1"/>
    </row>
    <row r="17" spans="1:22" s="13" customFormat="1" ht="15.75" customHeight="1">
      <c r="A17" s="87" t="s">
        <v>0</v>
      </c>
      <c r="B17" s="41"/>
      <c r="C17" s="50"/>
      <c r="D17" s="45"/>
      <c r="E17" s="60" t="s">
        <v>55</v>
      </c>
      <c r="F17" s="27" t="s">
        <v>13</v>
      </c>
      <c r="G17" s="22">
        <v>7</v>
      </c>
      <c r="H17" s="23">
        <f t="shared" si="0"/>
        <v>43.2</v>
      </c>
      <c r="I17" s="22">
        <v>13.5</v>
      </c>
      <c r="J17" s="22">
        <v>13</v>
      </c>
      <c r="K17" s="22">
        <v>13</v>
      </c>
      <c r="L17" s="22">
        <v>13</v>
      </c>
      <c r="M17" s="22">
        <v>13</v>
      </c>
      <c r="N17" s="23">
        <f t="shared" si="1"/>
        <v>39</v>
      </c>
      <c r="O17" s="23">
        <f t="shared" si="2"/>
        <v>82.2</v>
      </c>
      <c r="P17" s="73">
        <f>SUM(O15:O17)-MIN(O15:O17)</f>
        <v>171.20000000000002</v>
      </c>
      <c r="Q17" s="10" t="s">
        <v>0</v>
      </c>
      <c r="R17" s="11"/>
      <c r="S17" s="11"/>
      <c r="T17" s="12"/>
      <c r="U17" s="12"/>
      <c r="V17" s="12"/>
    </row>
    <row r="18" spans="1:22" ht="15.75" customHeight="1">
      <c r="A18" s="86" t="s">
        <v>0</v>
      </c>
      <c r="B18" s="36" t="s">
        <v>0</v>
      </c>
      <c r="C18" s="48" t="s">
        <v>0</v>
      </c>
      <c r="D18" s="37" t="s">
        <v>0</v>
      </c>
      <c r="E18" s="81" t="s">
        <v>0</v>
      </c>
      <c r="F18" s="26" t="s">
        <v>11</v>
      </c>
      <c r="G18" s="20">
        <v>7</v>
      </c>
      <c r="H18" s="21">
        <f t="shared" si="0"/>
        <v>43.2</v>
      </c>
      <c r="I18" s="20">
        <v>13.5</v>
      </c>
      <c r="J18" s="20">
        <v>13</v>
      </c>
      <c r="K18" s="20">
        <v>13</v>
      </c>
      <c r="L18" s="20">
        <v>13</v>
      </c>
      <c r="M18" s="20">
        <v>13</v>
      </c>
      <c r="N18" s="21">
        <f t="shared" si="1"/>
        <v>39</v>
      </c>
      <c r="O18" s="21">
        <f t="shared" si="2"/>
        <v>82.2</v>
      </c>
      <c r="P18" s="72" t="s">
        <v>0</v>
      </c>
      <c r="Q18" s="7" t="s">
        <v>0</v>
      </c>
      <c r="R18" s="5"/>
      <c r="S18" s="5"/>
      <c r="T18" s="1"/>
      <c r="U18" s="1"/>
      <c r="V18" s="1"/>
    </row>
    <row r="19" spans="1:22" ht="15.75" customHeight="1">
      <c r="A19" s="86">
        <v>6</v>
      </c>
      <c r="B19" s="62" t="s">
        <v>27</v>
      </c>
      <c r="C19" s="54" t="s">
        <v>28</v>
      </c>
      <c r="D19" s="55" t="s">
        <v>29</v>
      </c>
      <c r="E19" s="56" t="s">
        <v>52</v>
      </c>
      <c r="F19" s="26" t="s">
        <v>12</v>
      </c>
      <c r="G19" s="20">
        <v>6.5</v>
      </c>
      <c r="H19" s="21">
        <f t="shared" si="0"/>
        <v>40.400000000000006</v>
      </c>
      <c r="I19" s="20">
        <v>12</v>
      </c>
      <c r="J19" s="20">
        <v>12.5</v>
      </c>
      <c r="K19" s="20">
        <v>13</v>
      </c>
      <c r="L19" s="20">
        <v>13</v>
      </c>
      <c r="M19" s="20">
        <v>13</v>
      </c>
      <c r="N19" s="21">
        <f t="shared" si="1"/>
        <v>38.5</v>
      </c>
      <c r="O19" s="21">
        <f t="shared" si="2"/>
        <v>78.9</v>
      </c>
      <c r="P19" s="72" t="s">
        <v>0</v>
      </c>
      <c r="Q19" s="7" t="s">
        <v>0</v>
      </c>
      <c r="R19" s="5"/>
      <c r="S19" s="5"/>
      <c r="T19" s="1"/>
      <c r="U19" s="1"/>
      <c r="V19" s="1"/>
    </row>
    <row r="20" spans="1:22" s="13" customFormat="1" ht="15.75" customHeight="1">
      <c r="A20" s="87" t="s">
        <v>0</v>
      </c>
      <c r="B20" s="41"/>
      <c r="C20" s="50"/>
      <c r="D20" s="45"/>
      <c r="E20" s="46" t="s">
        <v>53</v>
      </c>
      <c r="F20" s="27" t="s">
        <v>13</v>
      </c>
      <c r="G20" s="22">
        <v>7.5</v>
      </c>
      <c r="H20" s="23">
        <f t="shared" si="0"/>
        <v>46</v>
      </c>
      <c r="I20" s="22">
        <v>13.5</v>
      </c>
      <c r="J20" s="22">
        <v>13</v>
      </c>
      <c r="K20" s="22">
        <v>13</v>
      </c>
      <c r="L20" s="22">
        <v>13</v>
      </c>
      <c r="M20" s="22">
        <v>13</v>
      </c>
      <c r="N20" s="23">
        <f t="shared" si="1"/>
        <v>39</v>
      </c>
      <c r="O20" s="23">
        <f t="shared" si="2"/>
        <v>85</v>
      </c>
      <c r="P20" s="73">
        <f>SUM(O18:O20)-MIN(O18:O20)</f>
        <v>167.20000000000002</v>
      </c>
      <c r="Q20" s="10" t="s">
        <v>0</v>
      </c>
      <c r="R20" s="11"/>
      <c r="S20" s="11"/>
      <c r="T20" s="12"/>
      <c r="U20" s="12"/>
      <c r="V20" s="12"/>
    </row>
    <row r="21" spans="1:22" ht="15.75" customHeight="1">
      <c r="A21" s="86" t="s">
        <v>0</v>
      </c>
      <c r="B21" s="36" t="s">
        <v>0</v>
      </c>
      <c r="C21" s="48" t="s">
        <v>0</v>
      </c>
      <c r="D21" s="37" t="s">
        <v>0</v>
      </c>
      <c r="E21" s="42" t="s">
        <v>18</v>
      </c>
      <c r="F21" s="26" t="s">
        <v>11</v>
      </c>
      <c r="G21" s="20">
        <v>7</v>
      </c>
      <c r="H21" s="21">
        <f t="shared" si="0"/>
        <v>43.2</v>
      </c>
      <c r="I21" s="20">
        <v>4.5</v>
      </c>
      <c r="J21" s="20">
        <v>7</v>
      </c>
      <c r="K21" s="20">
        <v>7</v>
      </c>
      <c r="L21" s="20">
        <v>8</v>
      </c>
      <c r="M21" s="20">
        <v>8</v>
      </c>
      <c r="N21" s="21">
        <f t="shared" si="1"/>
        <v>22</v>
      </c>
      <c r="O21" s="21">
        <f t="shared" si="2"/>
        <v>65.2</v>
      </c>
      <c r="P21" s="72" t="s">
        <v>0</v>
      </c>
      <c r="Q21" s="7" t="s">
        <v>18</v>
      </c>
      <c r="R21" s="5"/>
      <c r="S21" s="5"/>
      <c r="T21" s="1"/>
      <c r="U21" s="1"/>
      <c r="V21" s="1"/>
    </row>
    <row r="22" spans="1:22" ht="15.75" customHeight="1">
      <c r="A22" s="86">
        <v>7</v>
      </c>
      <c r="B22" s="62" t="s">
        <v>40</v>
      </c>
      <c r="C22" s="54" t="s">
        <v>41</v>
      </c>
      <c r="D22" s="55" t="s">
        <v>29</v>
      </c>
      <c r="E22" s="56" t="s">
        <v>56</v>
      </c>
      <c r="F22" s="26" t="s">
        <v>12</v>
      </c>
      <c r="G22" s="20">
        <v>7</v>
      </c>
      <c r="H22" s="21">
        <f t="shared" si="0"/>
        <v>43.2</v>
      </c>
      <c r="I22" s="20">
        <v>13</v>
      </c>
      <c r="J22" s="20">
        <v>12</v>
      </c>
      <c r="K22" s="20">
        <v>12</v>
      </c>
      <c r="L22" s="20">
        <v>12</v>
      </c>
      <c r="M22" s="20">
        <v>12</v>
      </c>
      <c r="N22" s="21">
        <f t="shared" si="1"/>
        <v>36</v>
      </c>
      <c r="O22" s="21">
        <f t="shared" si="2"/>
        <v>79.2</v>
      </c>
      <c r="P22" s="72" t="s">
        <v>0</v>
      </c>
      <c r="Q22" s="7" t="s">
        <v>0</v>
      </c>
      <c r="R22" s="5"/>
      <c r="S22" s="5"/>
      <c r="T22" s="1"/>
      <c r="U22" s="1"/>
      <c r="V22" s="1"/>
    </row>
    <row r="23" spans="1:22" s="13" customFormat="1" ht="15.75" customHeight="1">
      <c r="A23" s="87" t="s">
        <v>0</v>
      </c>
      <c r="B23" s="41"/>
      <c r="C23" s="50"/>
      <c r="D23" s="45"/>
      <c r="E23" s="46" t="s">
        <v>57</v>
      </c>
      <c r="F23" s="27" t="s">
        <v>13</v>
      </c>
      <c r="G23" s="22">
        <v>7.5</v>
      </c>
      <c r="H23" s="23">
        <f t="shared" si="0"/>
        <v>46</v>
      </c>
      <c r="I23" s="22">
        <v>14</v>
      </c>
      <c r="J23" s="22">
        <v>12.5</v>
      </c>
      <c r="K23" s="22">
        <v>13</v>
      </c>
      <c r="L23" s="22">
        <v>13</v>
      </c>
      <c r="M23" s="22">
        <v>13</v>
      </c>
      <c r="N23" s="23">
        <f t="shared" si="1"/>
        <v>39</v>
      </c>
      <c r="O23" s="23">
        <f t="shared" si="2"/>
        <v>85</v>
      </c>
      <c r="P23" s="73">
        <f>SUM(O21:O23)-MIN(O21:O23)</f>
        <v>164.2</v>
      </c>
      <c r="Q23" s="10" t="s">
        <v>0</v>
      </c>
      <c r="R23" s="11"/>
      <c r="S23" s="11"/>
      <c r="T23" s="12"/>
      <c r="U23" s="12"/>
      <c r="V23" s="12"/>
    </row>
    <row r="24" spans="1:22" ht="15.75" customHeight="1">
      <c r="A24" s="86" t="s">
        <v>0</v>
      </c>
      <c r="B24" s="36" t="s">
        <v>0</v>
      </c>
      <c r="C24" s="48" t="s">
        <v>0</v>
      </c>
      <c r="D24" s="37" t="s">
        <v>0</v>
      </c>
      <c r="E24" s="42" t="s">
        <v>0</v>
      </c>
      <c r="F24" s="26" t="s">
        <v>11</v>
      </c>
      <c r="G24" s="20">
        <v>7.5</v>
      </c>
      <c r="H24" s="21">
        <f t="shared" si="0"/>
        <v>46</v>
      </c>
      <c r="I24" s="20">
        <v>13.5</v>
      </c>
      <c r="J24" s="20">
        <v>12</v>
      </c>
      <c r="K24" s="20">
        <v>12</v>
      </c>
      <c r="L24" s="20">
        <v>12</v>
      </c>
      <c r="M24" s="20">
        <v>12</v>
      </c>
      <c r="N24" s="21">
        <f t="shared" si="1"/>
        <v>36</v>
      </c>
      <c r="O24" s="21">
        <f t="shared" si="2"/>
        <v>82</v>
      </c>
      <c r="P24" s="72" t="s">
        <v>0</v>
      </c>
      <c r="Q24" s="7" t="s">
        <v>0</v>
      </c>
      <c r="R24" s="5"/>
      <c r="S24" s="5"/>
      <c r="T24" s="1"/>
      <c r="U24" s="1"/>
      <c r="V24" s="1"/>
    </row>
    <row r="25" spans="1:22" ht="15.75" customHeight="1">
      <c r="A25" s="86">
        <v>8</v>
      </c>
      <c r="B25" s="62" t="s">
        <v>30</v>
      </c>
      <c r="C25" s="52" t="s">
        <v>31</v>
      </c>
      <c r="D25" s="53">
        <v>1998</v>
      </c>
      <c r="E25" s="59" t="s">
        <v>23</v>
      </c>
      <c r="F25" s="26" t="s">
        <v>12</v>
      </c>
      <c r="G25" s="20">
        <v>5.5</v>
      </c>
      <c r="H25" s="21">
        <f t="shared" si="0"/>
        <v>34.8</v>
      </c>
      <c r="I25" s="20">
        <v>11.5</v>
      </c>
      <c r="J25" s="20">
        <v>11</v>
      </c>
      <c r="K25" s="20">
        <v>11</v>
      </c>
      <c r="L25" s="20">
        <v>11</v>
      </c>
      <c r="M25" s="20">
        <v>11</v>
      </c>
      <c r="N25" s="21">
        <f t="shared" si="1"/>
        <v>33</v>
      </c>
      <c r="O25" s="21">
        <f t="shared" si="2"/>
        <v>67.8</v>
      </c>
      <c r="P25" s="72" t="s">
        <v>0</v>
      </c>
      <c r="Q25" s="7" t="s">
        <v>0</v>
      </c>
      <c r="R25" s="5"/>
      <c r="S25" s="5"/>
      <c r="T25" s="1"/>
      <c r="U25" s="1"/>
      <c r="V25" s="1"/>
    </row>
    <row r="26" spans="1:22" s="13" customFormat="1" ht="15.75" customHeight="1">
      <c r="A26" s="87" t="s">
        <v>18</v>
      </c>
      <c r="B26" s="41"/>
      <c r="C26" s="50"/>
      <c r="D26" s="45"/>
      <c r="E26" s="46"/>
      <c r="F26" s="27" t="s">
        <v>13</v>
      </c>
      <c r="G26" s="22">
        <v>7</v>
      </c>
      <c r="H26" s="23">
        <f t="shared" si="0"/>
        <v>43.2</v>
      </c>
      <c r="I26" s="22">
        <v>13.5</v>
      </c>
      <c r="J26" s="22">
        <v>12.5</v>
      </c>
      <c r="K26" s="22">
        <v>12</v>
      </c>
      <c r="L26" s="22">
        <v>13</v>
      </c>
      <c r="M26" s="22">
        <v>13</v>
      </c>
      <c r="N26" s="23">
        <f t="shared" si="1"/>
        <v>38.5</v>
      </c>
      <c r="O26" s="23">
        <f t="shared" si="2"/>
        <v>81.7</v>
      </c>
      <c r="P26" s="73">
        <f>SUM(O24:O26)-MIN(O24:O26)</f>
        <v>163.7</v>
      </c>
      <c r="Q26" s="10" t="s">
        <v>0</v>
      </c>
      <c r="R26" s="11"/>
      <c r="S26" s="11"/>
      <c r="T26" s="12"/>
      <c r="U26" s="12"/>
      <c r="V26" s="12"/>
    </row>
    <row r="27" spans="1:22" ht="15.75" customHeight="1">
      <c r="A27" s="86" t="s">
        <v>0</v>
      </c>
      <c r="B27" s="36" t="s">
        <v>0</v>
      </c>
      <c r="C27" s="48" t="s">
        <v>0</v>
      </c>
      <c r="D27" s="37" t="s">
        <v>0</v>
      </c>
      <c r="E27" s="81" t="s">
        <v>0</v>
      </c>
      <c r="F27" s="26" t="s">
        <v>11</v>
      </c>
      <c r="G27" s="20">
        <v>6.5</v>
      </c>
      <c r="H27" s="21">
        <f t="shared" si="0"/>
        <v>40.400000000000006</v>
      </c>
      <c r="I27" s="20">
        <v>13.5</v>
      </c>
      <c r="J27" s="20">
        <v>12</v>
      </c>
      <c r="K27" s="20">
        <v>12</v>
      </c>
      <c r="L27" s="20">
        <v>12</v>
      </c>
      <c r="M27" s="20">
        <v>11</v>
      </c>
      <c r="N27" s="21">
        <f t="shared" si="1"/>
        <v>36</v>
      </c>
      <c r="O27" s="21">
        <f t="shared" si="2"/>
        <v>76.4</v>
      </c>
      <c r="P27" s="72" t="s">
        <v>0</v>
      </c>
      <c r="Q27" s="7" t="s">
        <v>0</v>
      </c>
      <c r="R27" s="5"/>
      <c r="S27" s="5"/>
      <c r="T27" s="1"/>
      <c r="U27" s="1"/>
      <c r="V27" s="1"/>
    </row>
    <row r="28" spans="1:22" ht="15.75" customHeight="1">
      <c r="A28" s="86">
        <v>9</v>
      </c>
      <c r="B28" s="62" t="s">
        <v>24</v>
      </c>
      <c r="C28" s="54" t="s">
        <v>25</v>
      </c>
      <c r="D28" s="55" t="s">
        <v>26</v>
      </c>
      <c r="E28" s="56" t="s">
        <v>52</v>
      </c>
      <c r="F28" s="26" t="s">
        <v>12</v>
      </c>
      <c r="G28" s="20">
        <v>6.5</v>
      </c>
      <c r="H28" s="21">
        <f t="shared" si="0"/>
        <v>40.400000000000006</v>
      </c>
      <c r="I28" s="20">
        <v>12</v>
      </c>
      <c r="J28" s="20">
        <v>11.5</v>
      </c>
      <c r="K28" s="20">
        <v>12</v>
      </c>
      <c r="L28" s="20">
        <v>12.5</v>
      </c>
      <c r="M28" s="20">
        <v>12</v>
      </c>
      <c r="N28" s="21">
        <f t="shared" si="1"/>
        <v>36</v>
      </c>
      <c r="O28" s="21">
        <f t="shared" si="2"/>
        <v>76.4</v>
      </c>
      <c r="P28" s="72" t="s">
        <v>0</v>
      </c>
      <c r="Q28" s="7" t="s">
        <v>0</v>
      </c>
      <c r="R28" s="5"/>
      <c r="S28" s="5"/>
      <c r="T28" s="1"/>
      <c r="U28" s="1"/>
      <c r="V28" s="1"/>
    </row>
    <row r="29" spans="1:22" s="13" customFormat="1" ht="15.75" customHeight="1">
      <c r="A29" s="87" t="s">
        <v>0</v>
      </c>
      <c r="B29" s="41"/>
      <c r="C29" s="50"/>
      <c r="D29" s="45"/>
      <c r="E29" s="46" t="s">
        <v>53</v>
      </c>
      <c r="F29" s="27" t="s">
        <v>13</v>
      </c>
      <c r="G29" s="22">
        <v>6.5</v>
      </c>
      <c r="H29" s="23">
        <f t="shared" si="0"/>
        <v>40.400000000000006</v>
      </c>
      <c r="I29" s="22">
        <v>12</v>
      </c>
      <c r="J29" s="22">
        <v>12</v>
      </c>
      <c r="K29" s="22">
        <v>12</v>
      </c>
      <c r="L29" s="22">
        <v>12</v>
      </c>
      <c r="M29" s="22">
        <v>12</v>
      </c>
      <c r="N29" s="23">
        <f t="shared" si="1"/>
        <v>36</v>
      </c>
      <c r="O29" s="23">
        <f t="shared" si="2"/>
        <v>76.4</v>
      </c>
      <c r="P29" s="73">
        <f>SUM(O27:O29)-MIN(O27:O29)</f>
        <v>152.8</v>
      </c>
      <c r="Q29" s="10" t="s">
        <v>0</v>
      </c>
      <c r="R29" s="11"/>
      <c r="S29" s="11"/>
      <c r="T29" s="12"/>
      <c r="U29" s="12"/>
      <c r="V29" s="12"/>
    </row>
    <row r="30" spans="1:22" ht="15.75" customHeight="1">
      <c r="A30" s="86" t="s">
        <v>0</v>
      </c>
      <c r="B30" s="36" t="s">
        <v>0</v>
      </c>
      <c r="C30" s="48" t="s">
        <v>0</v>
      </c>
      <c r="D30" s="37" t="s">
        <v>0</v>
      </c>
      <c r="E30" s="80" t="s">
        <v>0</v>
      </c>
      <c r="F30" s="26" t="s">
        <v>11</v>
      </c>
      <c r="G30" s="20">
        <v>6</v>
      </c>
      <c r="H30" s="21">
        <f t="shared" si="0"/>
        <v>37.6</v>
      </c>
      <c r="I30" s="20">
        <v>11</v>
      </c>
      <c r="J30" s="20">
        <v>11.5</v>
      </c>
      <c r="K30" s="20">
        <v>12</v>
      </c>
      <c r="L30" s="20">
        <v>12</v>
      </c>
      <c r="M30" s="20">
        <v>11</v>
      </c>
      <c r="N30" s="21">
        <f t="shared" si="1"/>
        <v>34.5</v>
      </c>
      <c r="O30" s="21">
        <f t="shared" si="2"/>
        <v>72.1</v>
      </c>
      <c r="P30" s="72" t="s">
        <v>0</v>
      </c>
      <c r="Q30" s="7" t="s">
        <v>0</v>
      </c>
      <c r="R30" s="5"/>
      <c r="S30" s="5"/>
      <c r="T30" s="1"/>
      <c r="U30" s="1"/>
      <c r="V30" s="1"/>
    </row>
    <row r="31" spans="1:22" ht="15.75" customHeight="1">
      <c r="A31" s="86">
        <v>10</v>
      </c>
      <c r="B31" s="62" t="s">
        <v>38</v>
      </c>
      <c r="C31" s="52" t="s">
        <v>39</v>
      </c>
      <c r="D31" s="53">
        <v>1999</v>
      </c>
      <c r="E31" s="57" t="s">
        <v>54</v>
      </c>
      <c r="F31" s="26" t="s">
        <v>12</v>
      </c>
      <c r="G31" s="20">
        <v>5.5</v>
      </c>
      <c r="H31" s="21">
        <f t="shared" si="0"/>
        <v>34.8</v>
      </c>
      <c r="I31" s="20">
        <v>10.5</v>
      </c>
      <c r="J31" s="20">
        <v>11</v>
      </c>
      <c r="K31" s="20">
        <v>11</v>
      </c>
      <c r="L31" s="20">
        <v>11</v>
      </c>
      <c r="M31" s="20">
        <v>11</v>
      </c>
      <c r="N31" s="21">
        <f t="shared" si="1"/>
        <v>33</v>
      </c>
      <c r="O31" s="21">
        <f t="shared" si="2"/>
        <v>67.8</v>
      </c>
      <c r="P31" s="72" t="s">
        <v>0</v>
      </c>
      <c r="Q31" s="7" t="s">
        <v>0</v>
      </c>
      <c r="R31" s="5"/>
      <c r="S31" s="5"/>
      <c r="T31" s="1"/>
      <c r="U31" s="1"/>
      <c r="V31" s="1"/>
    </row>
    <row r="32" spans="1:22" s="13" customFormat="1" ht="15.75" customHeight="1">
      <c r="A32" s="87" t="s">
        <v>0</v>
      </c>
      <c r="B32" s="41"/>
      <c r="C32" s="50"/>
      <c r="D32" s="45"/>
      <c r="E32" s="60" t="s">
        <v>55</v>
      </c>
      <c r="F32" s="27" t="s">
        <v>13</v>
      </c>
      <c r="G32" s="22">
        <v>5.5</v>
      </c>
      <c r="H32" s="23">
        <f t="shared" si="0"/>
        <v>34.8</v>
      </c>
      <c r="I32" s="22">
        <v>10.5</v>
      </c>
      <c r="J32" s="22">
        <v>11</v>
      </c>
      <c r="K32" s="22">
        <v>12</v>
      </c>
      <c r="L32" s="22">
        <v>12</v>
      </c>
      <c r="M32" s="22">
        <v>12</v>
      </c>
      <c r="N32" s="23">
        <f t="shared" si="1"/>
        <v>35</v>
      </c>
      <c r="O32" s="23">
        <f t="shared" si="2"/>
        <v>69.8</v>
      </c>
      <c r="P32" s="73">
        <f>SUM(O30:O32)-MIN(O30:O32)</f>
        <v>141.89999999999998</v>
      </c>
      <c r="Q32" s="10" t="s">
        <v>0</v>
      </c>
      <c r="R32" s="11"/>
      <c r="S32" s="11"/>
      <c r="T32" s="12"/>
      <c r="U32" s="12"/>
      <c r="V32" s="12"/>
    </row>
    <row r="33" spans="1:22" ht="15.75" customHeight="1">
      <c r="A33" s="86" t="s">
        <v>0</v>
      </c>
      <c r="B33" s="36" t="s">
        <v>0</v>
      </c>
      <c r="C33" s="48" t="s">
        <v>0</v>
      </c>
      <c r="D33" s="37" t="s">
        <v>0</v>
      </c>
      <c r="E33" s="81" t="s">
        <v>0</v>
      </c>
      <c r="F33" s="26" t="s">
        <v>11</v>
      </c>
      <c r="G33" s="20">
        <v>5.5</v>
      </c>
      <c r="H33" s="21">
        <f t="shared" si="0"/>
        <v>34.8</v>
      </c>
      <c r="I33" s="20">
        <v>11.5</v>
      </c>
      <c r="J33" s="20">
        <v>12</v>
      </c>
      <c r="K33" s="20">
        <v>12</v>
      </c>
      <c r="L33" s="20">
        <v>12</v>
      </c>
      <c r="M33" s="20">
        <v>11</v>
      </c>
      <c r="N33" s="21">
        <f t="shared" si="1"/>
        <v>35.5</v>
      </c>
      <c r="O33" s="21">
        <f t="shared" si="2"/>
        <v>70.3</v>
      </c>
      <c r="P33" s="72" t="s">
        <v>0</v>
      </c>
      <c r="Q33" s="7" t="s">
        <v>0</v>
      </c>
      <c r="R33" s="5"/>
      <c r="S33" s="5"/>
      <c r="T33" s="1"/>
      <c r="U33" s="1"/>
      <c r="V33" s="1"/>
    </row>
    <row r="34" spans="1:22" ht="15.75" customHeight="1">
      <c r="A34" s="86">
        <v>11</v>
      </c>
      <c r="B34" s="62" t="s">
        <v>42</v>
      </c>
      <c r="C34" s="54" t="s">
        <v>43</v>
      </c>
      <c r="D34" s="55" t="s">
        <v>26</v>
      </c>
      <c r="E34" s="56" t="s">
        <v>52</v>
      </c>
      <c r="F34" s="26" t="s">
        <v>12</v>
      </c>
      <c r="G34" s="20">
        <v>5.5</v>
      </c>
      <c r="H34" s="21">
        <f t="shared" si="0"/>
        <v>34.8</v>
      </c>
      <c r="I34" s="20">
        <v>11</v>
      </c>
      <c r="J34" s="20">
        <v>11</v>
      </c>
      <c r="K34" s="20">
        <v>11</v>
      </c>
      <c r="L34" s="20">
        <v>10</v>
      </c>
      <c r="M34" s="20">
        <v>11</v>
      </c>
      <c r="N34" s="21">
        <f t="shared" si="1"/>
        <v>33</v>
      </c>
      <c r="O34" s="21">
        <f t="shared" si="2"/>
        <v>67.8</v>
      </c>
      <c r="P34" s="72" t="s">
        <v>0</v>
      </c>
      <c r="Q34" s="7" t="s">
        <v>0</v>
      </c>
      <c r="R34" s="5"/>
      <c r="S34" s="5"/>
      <c r="T34" s="1"/>
      <c r="U34" s="1"/>
      <c r="V34" s="1"/>
    </row>
    <row r="35" spans="1:22" s="13" customFormat="1" ht="15.75" customHeight="1">
      <c r="A35" s="87" t="s">
        <v>0</v>
      </c>
      <c r="B35" s="41"/>
      <c r="C35" s="50"/>
      <c r="D35" s="45"/>
      <c r="E35" s="46" t="s">
        <v>53</v>
      </c>
      <c r="F35" s="27" t="s">
        <v>13</v>
      </c>
      <c r="G35" s="22">
        <v>5</v>
      </c>
      <c r="H35" s="23">
        <f aca="true" t="shared" si="3" ref="H35:H66">(G35-10)*5.6+60</f>
        <v>32</v>
      </c>
      <c r="I35" s="22">
        <v>11</v>
      </c>
      <c r="J35" s="22">
        <v>11.5</v>
      </c>
      <c r="K35" s="22">
        <v>11</v>
      </c>
      <c r="L35" s="22">
        <v>12</v>
      </c>
      <c r="M35" s="22">
        <v>12</v>
      </c>
      <c r="N35" s="23">
        <f aca="true" t="shared" si="4" ref="N35:N66">SUM(I35:M35)-MIN(I35:M35)-MAX(I35:M35)</f>
        <v>34.5</v>
      </c>
      <c r="O35" s="23">
        <f aca="true" t="shared" si="5" ref="O35:O66">SUM(H35,N35)</f>
        <v>66.5</v>
      </c>
      <c r="P35" s="73">
        <f>SUM(O33:O35)-MIN(O33:O35)</f>
        <v>138.1</v>
      </c>
      <c r="Q35" s="10" t="s">
        <v>0</v>
      </c>
      <c r="R35" s="11"/>
      <c r="S35" s="11"/>
      <c r="T35" s="12"/>
      <c r="U35" s="12"/>
      <c r="V35" s="12"/>
    </row>
    <row r="36" spans="1:22" s="6" customFormat="1" ht="15.75" customHeight="1">
      <c r="A36" s="86" t="s">
        <v>0</v>
      </c>
      <c r="B36" s="36" t="s">
        <v>0</v>
      </c>
      <c r="C36" s="48" t="s">
        <v>0</v>
      </c>
      <c r="D36" s="37" t="s">
        <v>0</v>
      </c>
      <c r="E36" s="42" t="s">
        <v>0</v>
      </c>
      <c r="F36" s="26" t="s">
        <v>11</v>
      </c>
      <c r="G36" s="20">
        <v>4</v>
      </c>
      <c r="H36" s="21">
        <f t="shared" si="3"/>
        <v>26.400000000000006</v>
      </c>
      <c r="I36" s="20">
        <v>10</v>
      </c>
      <c r="J36" s="20">
        <v>10.5</v>
      </c>
      <c r="K36" s="20">
        <v>11</v>
      </c>
      <c r="L36" s="20">
        <v>12</v>
      </c>
      <c r="M36" s="20">
        <v>11</v>
      </c>
      <c r="N36" s="21">
        <f t="shared" si="4"/>
        <v>32.5</v>
      </c>
      <c r="O36" s="21">
        <f t="shared" si="5"/>
        <v>58.900000000000006</v>
      </c>
      <c r="P36" s="72" t="s">
        <v>0</v>
      </c>
      <c r="Q36" s="7" t="s">
        <v>0</v>
      </c>
      <c r="R36" s="28"/>
      <c r="S36" s="28"/>
      <c r="T36" s="29"/>
      <c r="U36" s="29"/>
      <c r="V36" s="29"/>
    </row>
    <row r="37" spans="1:22" s="6" customFormat="1" ht="15.75" customHeight="1">
      <c r="A37" s="86">
        <v>12</v>
      </c>
      <c r="B37" s="62" t="s">
        <v>44</v>
      </c>
      <c r="C37" s="54" t="s">
        <v>45</v>
      </c>
      <c r="D37" s="58" t="s">
        <v>26</v>
      </c>
      <c r="E37" s="65" t="s">
        <v>58</v>
      </c>
      <c r="F37" s="26" t="s">
        <v>12</v>
      </c>
      <c r="G37" s="20">
        <v>5</v>
      </c>
      <c r="H37" s="21">
        <f t="shared" si="3"/>
        <v>32</v>
      </c>
      <c r="I37" s="20">
        <v>10.5</v>
      </c>
      <c r="J37" s="20">
        <v>11</v>
      </c>
      <c r="K37" s="20">
        <v>11</v>
      </c>
      <c r="L37" s="20">
        <v>11</v>
      </c>
      <c r="M37" s="20">
        <v>11</v>
      </c>
      <c r="N37" s="21">
        <f t="shared" si="4"/>
        <v>33</v>
      </c>
      <c r="O37" s="21">
        <f t="shared" si="5"/>
        <v>65</v>
      </c>
      <c r="P37" s="72" t="s">
        <v>0</v>
      </c>
      <c r="Q37" s="7"/>
      <c r="R37" s="28"/>
      <c r="S37" s="28"/>
      <c r="T37" s="29"/>
      <c r="U37" s="29"/>
      <c r="V37" s="29"/>
    </row>
    <row r="38" spans="1:22" s="13" customFormat="1" ht="15.75" customHeight="1">
      <c r="A38" s="87" t="s">
        <v>0</v>
      </c>
      <c r="B38" s="41"/>
      <c r="C38" s="50"/>
      <c r="D38" s="45"/>
      <c r="E38" s="60" t="s">
        <v>59</v>
      </c>
      <c r="F38" s="27" t="s">
        <v>13</v>
      </c>
      <c r="G38" s="22">
        <v>4</v>
      </c>
      <c r="H38" s="23">
        <f t="shared" si="3"/>
        <v>26.400000000000006</v>
      </c>
      <c r="I38" s="22">
        <v>9</v>
      </c>
      <c r="J38" s="22">
        <v>11</v>
      </c>
      <c r="K38" s="22">
        <v>12</v>
      </c>
      <c r="L38" s="22">
        <v>12</v>
      </c>
      <c r="M38" s="22">
        <v>12</v>
      </c>
      <c r="N38" s="23">
        <f t="shared" si="4"/>
        <v>35</v>
      </c>
      <c r="O38" s="23">
        <f t="shared" si="5"/>
        <v>61.400000000000006</v>
      </c>
      <c r="P38" s="73">
        <f>SUM(O36:O38)-MIN(O36:O38)</f>
        <v>126.4</v>
      </c>
      <c r="Q38" s="10"/>
      <c r="R38" s="11"/>
      <c r="S38" s="11"/>
      <c r="T38" s="12"/>
      <c r="U38" s="12"/>
      <c r="V38" s="12"/>
    </row>
    <row r="39" spans="1:22" s="6" customFormat="1" ht="15.75" customHeight="1">
      <c r="A39" s="86" t="s">
        <v>0</v>
      </c>
      <c r="B39" s="36" t="s">
        <v>0</v>
      </c>
      <c r="C39" s="48" t="s">
        <v>0</v>
      </c>
      <c r="D39" s="37" t="s">
        <v>0</v>
      </c>
      <c r="E39" s="42" t="s">
        <v>0</v>
      </c>
      <c r="F39" s="26" t="s">
        <v>11</v>
      </c>
      <c r="G39" s="20">
        <v>5</v>
      </c>
      <c r="H39" s="21">
        <f t="shared" si="3"/>
        <v>32</v>
      </c>
      <c r="I39" s="20">
        <v>10.5</v>
      </c>
      <c r="J39" s="20">
        <v>11</v>
      </c>
      <c r="K39" s="20">
        <v>11</v>
      </c>
      <c r="L39" s="20">
        <v>10</v>
      </c>
      <c r="M39" s="20">
        <v>10</v>
      </c>
      <c r="N39" s="21">
        <f t="shared" si="4"/>
        <v>31.5</v>
      </c>
      <c r="O39" s="21">
        <f t="shared" si="5"/>
        <v>63.5</v>
      </c>
      <c r="P39" s="72" t="s">
        <v>0</v>
      </c>
      <c r="Q39" s="7"/>
      <c r="R39" s="28"/>
      <c r="S39" s="28"/>
      <c r="T39" s="29"/>
      <c r="U39" s="29"/>
      <c r="V39" s="29"/>
    </row>
    <row r="40" spans="1:22" s="6" customFormat="1" ht="15.75" customHeight="1">
      <c r="A40" s="86">
        <v>13</v>
      </c>
      <c r="B40" s="62" t="s">
        <v>46</v>
      </c>
      <c r="C40" s="52" t="s">
        <v>47</v>
      </c>
      <c r="D40" s="53">
        <v>1999</v>
      </c>
      <c r="E40" s="82" t="s">
        <v>23</v>
      </c>
      <c r="F40" s="26" t="s">
        <v>12</v>
      </c>
      <c r="G40" s="20">
        <v>4.5</v>
      </c>
      <c r="H40" s="21">
        <f t="shared" si="3"/>
        <v>29.200000000000003</v>
      </c>
      <c r="I40" s="20">
        <v>9.5</v>
      </c>
      <c r="J40" s="20">
        <v>10</v>
      </c>
      <c r="K40" s="20">
        <v>10</v>
      </c>
      <c r="L40" s="20">
        <v>10</v>
      </c>
      <c r="M40" s="20">
        <v>10</v>
      </c>
      <c r="N40" s="21">
        <f t="shared" si="4"/>
        <v>30</v>
      </c>
      <c r="O40" s="21">
        <f t="shared" si="5"/>
        <v>59.2</v>
      </c>
      <c r="P40" s="72" t="s">
        <v>0</v>
      </c>
      <c r="Q40" s="7"/>
      <c r="R40" s="28"/>
      <c r="S40" s="28"/>
      <c r="T40" s="29"/>
      <c r="U40" s="29"/>
      <c r="V40" s="29"/>
    </row>
    <row r="41" spans="1:22" s="13" customFormat="1" ht="15.75" customHeight="1">
      <c r="A41" s="87" t="s">
        <v>0</v>
      </c>
      <c r="B41" s="41"/>
      <c r="C41" s="50"/>
      <c r="D41" s="45"/>
      <c r="E41" s="46"/>
      <c r="F41" s="27" t="s">
        <v>13</v>
      </c>
      <c r="G41" s="22">
        <v>4</v>
      </c>
      <c r="H41" s="23">
        <f t="shared" si="3"/>
        <v>26.400000000000006</v>
      </c>
      <c r="I41" s="22">
        <v>10</v>
      </c>
      <c r="J41" s="22">
        <v>10</v>
      </c>
      <c r="K41" s="22">
        <v>10</v>
      </c>
      <c r="L41" s="22">
        <v>11</v>
      </c>
      <c r="M41" s="22">
        <v>11</v>
      </c>
      <c r="N41" s="23">
        <f t="shared" si="4"/>
        <v>31</v>
      </c>
      <c r="O41" s="23">
        <f t="shared" si="5"/>
        <v>57.400000000000006</v>
      </c>
      <c r="P41" s="73">
        <f>SUM(O39:O41)-MIN(O39:O41)</f>
        <v>122.70000000000002</v>
      </c>
      <c r="Q41" s="10"/>
      <c r="R41" s="11"/>
      <c r="S41" s="11"/>
      <c r="T41" s="12"/>
      <c r="U41" s="12"/>
      <c r="V41" s="12"/>
    </row>
    <row r="42" spans="1:22" s="6" customFormat="1" ht="15.75" customHeight="1">
      <c r="A42" s="86" t="s">
        <v>0</v>
      </c>
      <c r="B42" s="36" t="s">
        <v>0</v>
      </c>
      <c r="C42" s="48" t="s">
        <v>0</v>
      </c>
      <c r="D42" s="37" t="s">
        <v>0</v>
      </c>
      <c r="E42" s="38" t="s">
        <v>0</v>
      </c>
      <c r="F42" s="26" t="s">
        <v>11</v>
      </c>
      <c r="G42" s="20">
        <v>4.5</v>
      </c>
      <c r="H42" s="21">
        <f t="shared" si="3"/>
        <v>29.200000000000003</v>
      </c>
      <c r="I42" s="20">
        <v>11.5</v>
      </c>
      <c r="J42" s="20">
        <v>10</v>
      </c>
      <c r="K42" s="20">
        <v>10</v>
      </c>
      <c r="L42" s="20">
        <v>10</v>
      </c>
      <c r="M42" s="20">
        <v>10</v>
      </c>
      <c r="N42" s="21">
        <f t="shared" si="4"/>
        <v>30</v>
      </c>
      <c r="O42" s="21">
        <f t="shared" si="5"/>
        <v>59.2</v>
      </c>
      <c r="P42" s="72" t="s">
        <v>0</v>
      </c>
      <c r="Q42" s="7"/>
      <c r="R42" s="28"/>
      <c r="S42" s="28"/>
      <c r="T42" s="29"/>
      <c r="U42" s="29"/>
      <c r="V42" s="29"/>
    </row>
    <row r="43" spans="1:22" s="6" customFormat="1" ht="15.75" customHeight="1">
      <c r="A43" s="86">
        <v>14</v>
      </c>
      <c r="B43" s="62" t="s">
        <v>21</v>
      </c>
      <c r="C43" s="78" t="s">
        <v>22</v>
      </c>
      <c r="D43" s="53">
        <v>1998</v>
      </c>
      <c r="E43" s="82" t="s">
        <v>23</v>
      </c>
      <c r="F43" s="61" t="s">
        <v>12</v>
      </c>
      <c r="G43" s="20">
        <v>4.5</v>
      </c>
      <c r="H43" s="21">
        <f t="shared" si="3"/>
        <v>29.200000000000003</v>
      </c>
      <c r="I43" s="20">
        <v>11</v>
      </c>
      <c r="J43" s="20">
        <v>10</v>
      </c>
      <c r="K43" s="20">
        <v>10</v>
      </c>
      <c r="L43" s="20">
        <v>10</v>
      </c>
      <c r="M43" s="20">
        <v>10</v>
      </c>
      <c r="N43" s="21">
        <f t="shared" si="4"/>
        <v>30</v>
      </c>
      <c r="O43" s="21">
        <f t="shared" si="5"/>
        <v>59.2</v>
      </c>
      <c r="P43" s="72"/>
      <c r="Q43" s="7"/>
      <c r="R43" s="28"/>
      <c r="S43" s="28"/>
      <c r="T43" s="29"/>
      <c r="U43" s="29"/>
      <c r="V43" s="29"/>
    </row>
    <row r="44" spans="1:22" s="13" customFormat="1" ht="15.75" customHeight="1" thickBot="1">
      <c r="A44" s="88" t="s">
        <v>0</v>
      </c>
      <c r="B44" s="66"/>
      <c r="C44" s="67"/>
      <c r="D44" s="79"/>
      <c r="E44" s="84"/>
      <c r="F44" s="68" t="s">
        <v>13</v>
      </c>
      <c r="G44" s="69">
        <v>4</v>
      </c>
      <c r="H44" s="70">
        <f t="shared" si="3"/>
        <v>26.400000000000006</v>
      </c>
      <c r="I44" s="69">
        <v>9</v>
      </c>
      <c r="J44" s="69">
        <v>10</v>
      </c>
      <c r="K44" s="69">
        <v>10</v>
      </c>
      <c r="L44" s="69">
        <v>10</v>
      </c>
      <c r="M44" s="69">
        <v>10</v>
      </c>
      <c r="N44" s="70">
        <f t="shared" si="4"/>
        <v>30</v>
      </c>
      <c r="O44" s="70">
        <f t="shared" si="5"/>
        <v>56.400000000000006</v>
      </c>
      <c r="P44" s="74">
        <f>SUM(O42:O44)-MIN(O42:O44)</f>
        <v>118.4</v>
      </c>
      <c r="Q44" s="10"/>
      <c r="R44" s="11"/>
      <c r="S44" s="11"/>
      <c r="T44" s="12"/>
      <c r="U44" s="12"/>
      <c r="V44" s="12"/>
    </row>
    <row r="45" spans="1:22" s="6" customFormat="1" ht="15.75" customHeight="1">
      <c r="A45" s="89"/>
      <c r="B45" s="39" t="s">
        <v>0</v>
      </c>
      <c r="C45" s="49" t="s">
        <v>0</v>
      </c>
      <c r="D45" s="40" t="s">
        <v>18</v>
      </c>
      <c r="E45" s="44" t="s">
        <v>0</v>
      </c>
      <c r="F45" s="26" t="s">
        <v>11</v>
      </c>
      <c r="G45" s="20">
        <v>0</v>
      </c>
      <c r="H45" s="21">
        <f t="shared" si="3"/>
        <v>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4"/>
        <v>0</v>
      </c>
      <c r="O45" s="21">
        <f t="shared" si="5"/>
        <v>4</v>
      </c>
      <c r="P45" s="75" t="s">
        <v>0</v>
      </c>
      <c r="Q45" s="7"/>
      <c r="R45" s="28"/>
      <c r="S45" s="28"/>
      <c r="T45" s="29"/>
      <c r="U45" s="29"/>
      <c r="V45" s="29"/>
    </row>
    <row r="46" spans="1:22" s="6" customFormat="1" ht="15.75" customHeight="1">
      <c r="A46" s="89"/>
      <c r="B46" s="39"/>
      <c r="C46" s="49"/>
      <c r="D46" s="43"/>
      <c r="E46" s="44"/>
      <c r="F46" s="26" t="s">
        <v>12</v>
      </c>
      <c r="G46" s="20">
        <v>0</v>
      </c>
      <c r="H46" s="21">
        <f t="shared" si="3"/>
        <v>4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4"/>
        <v>0</v>
      </c>
      <c r="O46" s="21">
        <f t="shared" si="5"/>
        <v>4</v>
      </c>
      <c r="P46" s="75" t="s">
        <v>0</v>
      </c>
      <c r="Q46" s="7"/>
      <c r="R46" s="28"/>
      <c r="S46" s="28"/>
      <c r="T46" s="29"/>
      <c r="U46" s="29"/>
      <c r="V46" s="29"/>
    </row>
    <row r="47" spans="1:22" s="13" customFormat="1" ht="15.75" customHeight="1">
      <c r="A47" s="90"/>
      <c r="B47" s="41"/>
      <c r="C47" s="50"/>
      <c r="D47" s="45"/>
      <c r="E47" s="46"/>
      <c r="F47" s="27" t="s">
        <v>13</v>
      </c>
      <c r="G47" s="22">
        <v>0</v>
      </c>
      <c r="H47" s="23">
        <f t="shared" si="3"/>
        <v>4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f t="shared" si="4"/>
        <v>0</v>
      </c>
      <c r="O47" s="23">
        <f t="shared" si="5"/>
        <v>4</v>
      </c>
      <c r="P47" s="76">
        <f>SUM(O45:O47)-MIN(O45:O47)</f>
        <v>8</v>
      </c>
      <c r="Q47" s="10"/>
      <c r="R47" s="11"/>
      <c r="S47" s="11"/>
      <c r="T47" s="12"/>
      <c r="U47" s="12"/>
      <c r="V47" s="12"/>
    </row>
    <row r="48" spans="1:22" s="6" customFormat="1" ht="15.75" customHeight="1">
      <c r="A48" s="89"/>
      <c r="B48" s="36" t="s">
        <v>0</v>
      </c>
      <c r="C48" s="48" t="s">
        <v>0</v>
      </c>
      <c r="D48" s="37" t="s">
        <v>0</v>
      </c>
      <c r="E48" s="42" t="s">
        <v>0</v>
      </c>
      <c r="F48" s="26" t="s">
        <v>11</v>
      </c>
      <c r="G48" s="20">
        <v>0</v>
      </c>
      <c r="H48" s="21">
        <f t="shared" si="3"/>
        <v>4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4"/>
        <v>0</v>
      </c>
      <c r="O48" s="21">
        <f t="shared" si="5"/>
        <v>4</v>
      </c>
      <c r="P48" s="75" t="s">
        <v>0</v>
      </c>
      <c r="Q48" s="7"/>
      <c r="R48" s="28"/>
      <c r="S48" s="28"/>
      <c r="T48" s="29"/>
      <c r="U48" s="29"/>
      <c r="V48" s="29"/>
    </row>
    <row r="49" spans="1:22" s="6" customFormat="1" ht="15.75" customHeight="1">
      <c r="A49" s="89"/>
      <c r="B49" s="39"/>
      <c r="C49" s="49"/>
      <c r="D49" s="43"/>
      <c r="E49" s="44"/>
      <c r="F49" s="26" t="s">
        <v>12</v>
      </c>
      <c r="G49" s="20">
        <v>0</v>
      </c>
      <c r="H49" s="21">
        <f t="shared" si="3"/>
        <v>4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4"/>
        <v>0</v>
      </c>
      <c r="O49" s="21">
        <f t="shared" si="5"/>
        <v>4</v>
      </c>
      <c r="P49" s="75" t="s">
        <v>0</v>
      </c>
      <c r="Q49" s="7"/>
      <c r="R49" s="28"/>
      <c r="S49" s="28"/>
      <c r="T49" s="29"/>
      <c r="U49" s="29"/>
      <c r="V49" s="29"/>
    </row>
    <row r="50" spans="1:22" s="13" customFormat="1" ht="15.75" customHeight="1">
      <c r="A50" s="90"/>
      <c r="B50" s="41"/>
      <c r="C50" s="50"/>
      <c r="D50" s="45"/>
      <c r="E50" s="46"/>
      <c r="F50" s="27" t="s">
        <v>13</v>
      </c>
      <c r="G50" s="22">
        <v>0</v>
      </c>
      <c r="H50" s="23">
        <f t="shared" si="3"/>
        <v>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f t="shared" si="4"/>
        <v>0</v>
      </c>
      <c r="O50" s="23">
        <f t="shared" si="5"/>
        <v>4</v>
      </c>
      <c r="P50" s="76">
        <f>SUM(O48:O50)-MIN(O48:O50)</f>
        <v>8</v>
      </c>
      <c r="Q50" s="10"/>
      <c r="R50" s="11"/>
      <c r="S50" s="11"/>
      <c r="T50" s="12"/>
      <c r="U50" s="12"/>
      <c r="V50" s="12"/>
    </row>
    <row r="51" spans="1:22" s="6" customFormat="1" ht="15.75" customHeight="1">
      <c r="A51" s="89"/>
      <c r="B51" s="36" t="s">
        <v>0</v>
      </c>
      <c r="C51" s="48" t="s">
        <v>0</v>
      </c>
      <c r="D51" s="37" t="s">
        <v>0</v>
      </c>
      <c r="E51" s="42" t="s">
        <v>0</v>
      </c>
      <c r="F51" s="26" t="s">
        <v>11</v>
      </c>
      <c r="G51" s="20">
        <v>0</v>
      </c>
      <c r="H51" s="21">
        <f t="shared" si="3"/>
        <v>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4"/>
        <v>0</v>
      </c>
      <c r="O51" s="21">
        <f t="shared" si="5"/>
        <v>4</v>
      </c>
      <c r="P51" s="75" t="s">
        <v>0</v>
      </c>
      <c r="Q51" s="7"/>
      <c r="R51" s="28"/>
      <c r="S51" s="28"/>
      <c r="T51" s="29"/>
      <c r="U51" s="29"/>
      <c r="V51" s="29"/>
    </row>
    <row r="52" spans="1:22" s="6" customFormat="1" ht="15.75" customHeight="1">
      <c r="A52" s="89"/>
      <c r="B52" s="39"/>
      <c r="C52" s="49"/>
      <c r="D52" s="43"/>
      <c r="E52" s="44"/>
      <c r="F52" s="26" t="s">
        <v>12</v>
      </c>
      <c r="G52" s="20">
        <v>0</v>
      </c>
      <c r="H52" s="21">
        <f t="shared" si="3"/>
        <v>4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4"/>
        <v>0</v>
      </c>
      <c r="O52" s="21">
        <f t="shared" si="5"/>
        <v>4</v>
      </c>
      <c r="P52" s="75" t="s">
        <v>0</v>
      </c>
      <c r="Q52" s="7"/>
      <c r="R52" s="28"/>
      <c r="S52" s="28"/>
      <c r="T52" s="29"/>
      <c r="U52" s="29"/>
      <c r="V52" s="29"/>
    </row>
    <row r="53" spans="1:22" s="6" customFormat="1" ht="15.75" customHeight="1">
      <c r="A53" s="89"/>
      <c r="B53" s="41"/>
      <c r="C53" s="50"/>
      <c r="D53" s="45"/>
      <c r="E53" s="46"/>
      <c r="F53" s="27" t="s">
        <v>13</v>
      </c>
      <c r="G53" s="22">
        <v>0</v>
      </c>
      <c r="H53" s="23">
        <f t="shared" si="3"/>
        <v>4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f t="shared" si="4"/>
        <v>0</v>
      </c>
      <c r="O53" s="23">
        <f t="shared" si="5"/>
        <v>4</v>
      </c>
      <c r="P53" s="76">
        <f>SUM(O51:O53)-MIN(O51:O53)</f>
        <v>8</v>
      </c>
      <c r="Q53" s="7"/>
      <c r="R53" s="28"/>
      <c r="S53" s="28"/>
      <c r="T53" s="29"/>
      <c r="U53" s="29"/>
      <c r="V53" s="29"/>
    </row>
    <row r="54" spans="2:22" ht="15.75" customHeight="1">
      <c r="B54" s="36" t="s">
        <v>0</v>
      </c>
      <c r="C54" s="48" t="s">
        <v>0</v>
      </c>
      <c r="D54" s="37" t="s">
        <v>0</v>
      </c>
      <c r="E54" s="42" t="s">
        <v>0</v>
      </c>
      <c r="F54" s="26" t="s">
        <v>11</v>
      </c>
      <c r="G54" s="20">
        <v>0</v>
      </c>
      <c r="H54" s="21">
        <f t="shared" si="3"/>
        <v>4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4"/>
        <v>0</v>
      </c>
      <c r="O54" s="21">
        <f t="shared" si="5"/>
        <v>4</v>
      </c>
      <c r="P54" s="75" t="s">
        <v>0</v>
      </c>
      <c r="Q54" s="7" t="s">
        <v>0</v>
      </c>
      <c r="R54" s="5"/>
      <c r="S54" s="5"/>
      <c r="T54" s="1"/>
      <c r="U54" s="1"/>
      <c r="V54" s="1"/>
    </row>
    <row r="55" spans="2:22" ht="15.75" customHeight="1">
      <c r="B55" s="39"/>
      <c r="C55" s="49"/>
      <c r="D55" s="43"/>
      <c r="E55" s="44"/>
      <c r="F55" s="26" t="s">
        <v>12</v>
      </c>
      <c r="G55" s="20">
        <v>0</v>
      </c>
      <c r="H55" s="21">
        <f t="shared" si="3"/>
        <v>4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4"/>
        <v>0</v>
      </c>
      <c r="O55" s="21">
        <f t="shared" si="5"/>
        <v>4</v>
      </c>
      <c r="P55" s="75" t="s">
        <v>0</v>
      </c>
      <c r="Q55" s="7" t="s">
        <v>0</v>
      </c>
      <c r="R55" s="5"/>
      <c r="S55" s="5"/>
      <c r="T55" s="1"/>
      <c r="U55" s="1"/>
      <c r="V55" s="1"/>
    </row>
    <row r="56" spans="1:22" s="13" customFormat="1" ht="15.75" customHeight="1">
      <c r="A56" s="90"/>
      <c r="B56" s="41"/>
      <c r="C56" s="50"/>
      <c r="D56" s="45"/>
      <c r="E56" s="46"/>
      <c r="F56" s="27" t="s">
        <v>13</v>
      </c>
      <c r="G56" s="22">
        <v>0</v>
      </c>
      <c r="H56" s="23">
        <f t="shared" si="3"/>
        <v>4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f t="shared" si="4"/>
        <v>0</v>
      </c>
      <c r="O56" s="23">
        <f t="shared" si="5"/>
        <v>4</v>
      </c>
      <c r="P56" s="76">
        <f>SUM(O54:O56)-MIN(O54:O56)</f>
        <v>8</v>
      </c>
      <c r="Q56" s="18" t="s">
        <v>0</v>
      </c>
      <c r="R56" s="11"/>
      <c r="S56" s="11"/>
      <c r="T56" s="12"/>
      <c r="U56" s="12"/>
      <c r="V56" s="12"/>
    </row>
    <row r="57" spans="3:4" ht="12.75">
      <c r="C57" s="51" t="s">
        <v>0</v>
      </c>
      <c r="D57" s="31" t="s">
        <v>0</v>
      </c>
    </row>
  </sheetData>
  <mergeCells count="1">
    <mergeCell ref="C1:P1"/>
  </mergeCells>
  <printOptions/>
  <pageMargins left="0.26" right="0.27" top="1.47" bottom="0.24" header="0.25" footer="0.17"/>
  <pageSetup horizontalDpi="300" verticalDpi="300" orientation="portrait" paperSize="9" r:id="rId2"/>
  <headerFooter alignWithMargins="0">
    <oddHeader xml:space="preserve">&amp;L&amp;"Arial,Félkövér"&amp;14
&amp;G
&amp;C&amp;"Arial,Félkövér"&amp;16 &amp;R&amp;"Arial,Félkövér"&amp;14CHERNEL  KUPA  2007
KŐSZEG / HUN
2007. október 7.
Kategória: Gyermek I.  K-10 m    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igazgató</cp:lastModifiedBy>
  <cp:lastPrinted>2007-10-08T07:31:45Z</cp:lastPrinted>
  <dcterms:created xsi:type="dcterms:W3CDTF">2006-01-04T17:17:24Z</dcterms:created>
  <dcterms:modified xsi:type="dcterms:W3CDTF">2007-10-08T07:31:48Z</dcterms:modified>
  <cp:category/>
  <cp:version/>
  <cp:contentType/>
  <cp:contentStatus/>
</cp:coreProperties>
</file>